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ACCOUNTS\Accounts 2024-2025\"/>
    </mc:Choice>
  </mc:AlternateContent>
  <bookViews>
    <workbookView xWindow="0" yWindow="0" windowWidth="19200" windowHeight="108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  <c r="C95" i="1" s="1"/>
  <c r="C89" i="1"/>
  <c r="C96" i="1" s="1"/>
  <c r="C51" i="1"/>
  <c r="C94" i="1" s="1"/>
  <c r="C45" i="1"/>
  <c r="C93" i="1" s="1"/>
</calcChain>
</file>

<file path=xl/sharedStrings.xml><?xml version="1.0" encoding="utf-8"?>
<sst xmlns="http://schemas.openxmlformats.org/spreadsheetml/2006/main" count="85" uniqueCount="78">
  <si>
    <t>Finance &amp; General Purposes</t>
  </si>
  <si>
    <t>Staffing</t>
  </si>
  <si>
    <t>Salary</t>
  </si>
  <si>
    <t>NI</t>
  </si>
  <si>
    <t>Pension</t>
  </si>
  <si>
    <t>Training</t>
  </si>
  <si>
    <t>Advertising</t>
  </si>
  <si>
    <t>PPE</t>
  </si>
  <si>
    <t>Office</t>
  </si>
  <si>
    <t>Telecoms IT</t>
  </si>
  <si>
    <t>Printing &amp; Stationery</t>
  </si>
  <si>
    <t>Postage</t>
  </si>
  <si>
    <t>General</t>
  </si>
  <si>
    <t>Finance</t>
  </si>
  <si>
    <t>Insurance</t>
  </si>
  <si>
    <t>Audit Fees</t>
  </si>
  <si>
    <t>PWLB Interest</t>
  </si>
  <si>
    <t>PWLB capital</t>
  </si>
  <si>
    <t>Property</t>
  </si>
  <si>
    <t>Repairs &amp; renewals</t>
  </si>
  <si>
    <t>Fleet lease</t>
  </si>
  <si>
    <t>Fleet consumables</t>
  </si>
  <si>
    <t>Accommodation</t>
  </si>
  <si>
    <t>Contingency</t>
  </si>
  <si>
    <t>Civic Governance</t>
  </si>
  <si>
    <t>Elections</t>
  </si>
  <si>
    <t>Civic Functions</t>
  </si>
  <si>
    <t>Website and newsletter</t>
  </si>
  <si>
    <t>Subscriptions and memberships</t>
  </si>
  <si>
    <t>Mayoral allowance</t>
  </si>
  <si>
    <t>Mayoral Benches</t>
  </si>
  <si>
    <t>Member Travel</t>
  </si>
  <si>
    <t>Robes</t>
  </si>
  <si>
    <t>Museum Charity</t>
  </si>
  <si>
    <t>Member Development</t>
  </si>
  <si>
    <t>Citizens Advice</t>
  </si>
  <si>
    <t>Legal and professional</t>
  </si>
  <si>
    <t>Total F&amp;GP</t>
  </si>
  <si>
    <t>Development</t>
  </si>
  <si>
    <t>Community Development Planning</t>
  </si>
  <si>
    <t>Total Development</t>
  </si>
  <si>
    <t>Culture &amp; Community Development</t>
  </si>
  <si>
    <t xml:space="preserve">Christmas Lights </t>
  </si>
  <si>
    <t xml:space="preserve">Youth &amp; Community work </t>
  </si>
  <si>
    <t xml:space="preserve">Twinning Association support </t>
  </si>
  <si>
    <t xml:space="preserve">Christmas Festival </t>
  </si>
  <si>
    <t xml:space="preserve">Theatre by the Hall </t>
  </si>
  <si>
    <t xml:space="preserve">Science Workshops </t>
  </si>
  <si>
    <t xml:space="preserve">Festival of Running </t>
  </si>
  <si>
    <t xml:space="preserve">Reach Out </t>
  </si>
  <si>
    <t xml:space="preserve">Easter </t>
  </si>
  <si>
    <t>D-Day Beacon Lighting</t>
  </si>
  <si>
    <t xml:space="preserve">Armed Forces Day support </t>
  </si>
  <si>
    <t>Party in the Park</t>
  </si>
  <si>
    <t>Art Exhibition</t>
  </si>
  <si>
    <t xml:space="preserve">Schools Competition </t>
  </si>
  <si>
    <t>Culture Commissions</t>
  </si>
  <si>
    <t>Culture Commission  - Carnegie Municipal Theatre</t>
  </si>
  <si>
    <t>Culture Commission  - Music Centre</t>
  </si>
  <si>
    <t>Culture Commission – Sport</t>
  </si>
  <si>
    <t xml:space="preserve">Culture Commission - Heritage </t>
  </si>
  <si>
    <t>Culture Commission - Summer camp</t>
  </si>
  <si>
    <t>Cultural Marketing</t>
  </si>
  <si>
    <t>Total Culture</t>
  </si>
  <si>
    <t>Environment</t>
  </si>
  <si>
    <t xml:space="preserve">Street Displays </t>
  </si>
  <si>
    <t>Green Grants</t>
  </si>
  <si>
    <t>Streetscene</t>
  </si>
  <si>
    <t>Park Maintenance (Park, Play Areas, Ranch, Bowling Club)</t>
  </si>
  <si>
    <t>Allotments maintenance</t>
  </si>
  <si>
    <t>Nature Partnership</t>
  </si>
  <si>
    <t>Total Environment</t>
  </si>
  <si>
    <t>Totals</t>
  </si>
  <si>
    <t>Culture</t>
  </si>
  <si>
    <t>Total</t>
  </si>
  <si>
    <t>Estate Development (Park, Play Areas, Ranch, Allotments)</t>
  </si>
  <si>
    <t>Approved Budget 2024/25</t>
  </si>
  <si>
    <t>Total available budget 2024/25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</si>
</sst>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"/>
  </numFmts>
  <fonts count="9">
    <font>
      <sz val="10"/>
      <color theme="1"/>
      <name val="Arial"/>
      <family val="2"/>
    </font>
    <font>
      <b/>
      <sz val="15"/>
      <color theme="1"/>
      <name val="Liberation Sans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C9211E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3" borderId="2" xfId="0" applyFont="1" applyFill="1" applyBorder="1"/>
    <xf numFmtId="0" fontId="3" fillId="3" borderId="3" xfId="0" applyFont="1" applyFill="1" applyBorder="1"/>
    <xf numFmtId="164" fontId="3" fillId="3" borderId="1" xfId="0" applyNumberFormat="1" applyFont="1" applyFill="1" applyBorder="1" applyAlignment="1">
      <alignment horizontal="right"/>
    </xf>
    <xf numFmtId="0" fontId="5" fillId="0" borderId="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3" fillId="3" borderId="3" xfId="0" applyFont="1" applyFill="1" applyBorder="1" applyAlignment="1">
      <alignment vertical="top"/>
    </xf>
    <xf numFmtId="164" fontId="3" fillId="3" borderId="1" xfId="0" applyNumberFormat="1" applyFont="1" applyFill="1" applyBorder="1" applyAlignment="1">
      <alignment horizontal="right" vertical="top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164" fontId="2" fillId="0" borderId="1" xfId="0" applyNumberFormat="1" applyFont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0" fontId="2" fillId="0" borderId="3" xfId="0" applyFont="1" applyBorder="1"/>
    <xf numFmtId="164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 vertical="top"/>
    </xf>
    <xf numFmtId="0" fontId="2" fillId="3" borderId="2" xfId="0" applyFont="1" applyFill="1" applyBorder="1"/>
    <xf numFmtId="2" fontId="2" fillId="0" borderId="0" xfId="0" applyNumberFormat="1" applyFont="1"/>
    <xf numFmtId="0" fontId="8" fillId="0" borderId="3" xfId="0" applyFont="1" applyBorder="1" applyAlignment="1">
      <alignment vertical="top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abSelected="1" workbookViewId="0">
      <selection activeCell="C1" sqref="C1"/>
    </sheetView>
  </sheetViews>
  <sheetFormatPr defaultRowHeight="14.25"/>
  <cols>
    <col min="1" max="1" width="6.42578125" style="10" customWidth="1"/>
    <col min="2" max="2" width="57.140625" style="10" bestFit="1" customWidth="1"/>
    <col min="3" max="3" width="16.28515625" style="11" bestFit="1" customWidth="1"/>
    <col min="4" max="16384" width="9.140625" style="10"/>
  </cols>
  <sheetData>
    <row r="1" spans="1:3" ht="19.5">
      <c r="A1" s="1" t="s">
        <v>76</v>
      </c>
    </row>
    <row r="3" spans="1:3" s="28" customFormat="1" ht="30">
      <c r="A3" s="25" t="s">
        <v>0</v>
      </c>
      <c r="B3" s="26"/>
      <c r="C3" s="27" t="s">
        <v>77</v>
      </c>
    </row>
    <row r="4" spans="1:3">
      <c r="A4" s="12" t="s">
        <v>1</v>
      </c>
      <c r="B4" s="13"/>
      <c r="C4" s="14"/>
    </row>
    <row r="5" spans="1:3">
      <c r="A5" s="15"/>
      <c r="B5" s="16" t="s">
        <v>2</v>
      </c>
      <c r="C5" s="17">
        <v>303560</v>
      </c>
    </row>
    <row r="6" spans="1:3">
      <c r="A6" s="15"/>
      <c r="B6" s="16" t="s">
        <v>3</v>
      </c>
      <c r="C6" s="17">
        <v>30593.88</v>
      </c>
    </row>
    <row r="7" spans="1:3">
      <c r="A7" s="15"/>
      <c r="B7" s="16" t="s">
        <v>4</v>
      </c>
      <c r="C7" s="17">
        <v>59854.87</v>
      </c>
    </row>
    <row r="8" spans="1:3">
      <c r="A8" s="15"/>
      <c r="B8" s="16" t="s">
        <v>5</v>
      </c>
      <c r="C8" s="17">
        <v>8000</v>
      </c>
    </row>
    <row r="9" spans="1:3">
      <c r="A9" s="15"/>
      <c r="B9" s="16" t="s">
        <v>6</v>
      </c>
      <c r="C9" s="17">
        <v>250</v>
      </c>
    </row>
    <row r="10" spans="1:3">
      <c r="A10" s="15"/>
      <c r="B10" s="16" t="s">
        <v>7</v>
      </c>
      <c r="C10" s="17">
        <v>2000</v>
      </c>
    </row>
    <row r="11" spans="1:3">
      <c r="A11" s="15"/>
      <c r="B11" s="16"/>
      <c r="C11" s="17"/>
    </row>
    <row r="12" spans="1:3">
      <c r="A12" s="12" t="s">
        <v>8</v>
      </c>
      <c r="B12" s="13"/>
      <c r="C12" s="18"/>
    </row>
    <row r="13" spans="1:3">
      <c r="A13" s="15"/>
      <c r="B13" s="16" t="s">
        <v>9</v>
      </c>
      <c r="C13" s="17">
        <v>8500</v>
      </c>
    </row>
    <row r="14" spans="1:3">
      <c r="A14" s="15"/>
      <c r="B14" s="16" t="s">
        <v>10</v>
      </c>
      <c r="C14" s="17">
        <v>1500</v>
      </c>
    </row>
    <row r="15" spans="1:3">
      <c r="A15" s="15"/>
      <c r="B15" s="16" t="s">
        <v>11</v>
      </c>
      <c r="C15" s="17">
        <v>1500</v>
      </c>
    </row>
    <row r="16" spans="1:3">
      <c r="A16" s="15"/>
      <c r="B16" s="16" t="s">
        <v>12</v>
      </c>
      <c r="C16" s="17">
        <v>5000</v>
      </c>
    </row>
    <row r="17" spans="1:3">
      <c r="A17" s="15"/>
      <c r="B17" s="16"/>
      <c r="C17" s="17"/>
    </row>
    <row r="18" spans="1:3">
      <c r="A18" s="12" t="s">
        <v>13</v>
      </c>
      <c r="B18" s="13"/>
      <c r="C18" s="18"/>
    </row>
    <row r="19" spans="1:3">
      <c r="A19" s="15"/>
      <c r="B19" s="16" t="s">
        <v>14</v>
      </c>
      <c r="C19" s="17">
        <v>7500</v>
      </c>
    </row>
    <row r="20" spans="1:3">
      <c r="A20" s="15"/>
      <c r="B20" s="16" t="s">
        <v>15</v>
      </c>
      <c r="C20" s="17">
        <v>3000</v>
      </c>
    </row>
    <row r="21" spans="1:3">
      <c r="A21" s="15"/>
      <c r="B21" s="16" t="s">
        <v>16</v>
      </c>
      <c r="C21" s="17">
        <v>7000</v>
      </c>
    </row>
    <row r="22" spans="1:3">
      <c r="A22" s="15"/>
      <c r="B22" s="16" t="s">
        <v>17</v>
      </c>
      <c r="C22" s="17">
        <v>5000</v>
      </c>
    </row>
    <row r="23" spans="1:3">
      <c r="A23" s="15"/>
      <c r="B23" s="16"/>
      <c r="C23" s="17"/>
    </row>
    <row r="24" spans="1:3">
      <c r="A24" s="12" t="s">
        <v>18</v>
      </c>
      <c r="B24" s="13"/>
      <c r="C24" s="18"/>
    </row>
    <row r="25" spans="1:3">
      <c r="A25" s="15"/>
      <c r="B25" s="16" t="s">
        <v>19</v>
      </c>
      <c r="C25" s="17">
        <v>5000</v>
      </c>
    </row>
    <row r="26" spans="1:3">
      <c r="A26" s="15"/>
      <c r="B26" s="16" t="s">
        <v>20</v>
      </c>
      <c r="C26" s="17">
        <v>5500</v>
      </c>
    </row>
    <row r="27" spans="1:3">
      <c r="A27" s="15"/>
      <c r="B27" s="16" t="s">
        <v>21</v>
      </c>
      <c r="C27" s="17">
        <v>1500</v>
      </c>
    </row>
    <row r="28" spans="1:3">
      <c r="A28" s="15"/>
      <c r="B28" s="16" t="s">
        <v>22</v>
      </c>
      <c r="C28" s="17">
        <v>15000</v>
      </c>
    </row>
    <row r="29" spans="1:3">
      <c r="A29" s="15"/>
      <c r="B29" s="16" t="s">
        <v>23</v>
      </c>
      <c r="C29" s="17">
        <v>65000</v>
      </c>
    </row>
    <row r="30" spans="1:3">
      <c r="A30" s="15"/>
      <c r="B30" s="16"/>
      <c r="C30" s="17"/>
    </row>
    <row r="31" spans="1:3">
      <c r="A31" s="12" t="s">
        <v>24</v>
      </c>
      <c r="B31" s="13"/>
      <c r="C31" s="18"/>
    </row>
    <row r="32" spans="1:3">
      <c r="A32" s="15"/>
      <c r="B32" s="16" t="s">
        <v>25</v>
      </c>
      <c r="C32" s="17">
        <v>6500</v>
      </c>
    </row>
    <row r="33" spans="1:3">
      <c r="A33" s="15"/>
      <c r="B33" s="16" t="s">
        <v>26</v>
      </c>
      <c r="C33" s="17">
        <v>4000</v>
      </c>
    </row>
    <row r="34" spans="1:3">
      <c r="A34" s="15"/>
      <c r="B34" s="16" t="s">
        <v>27</v>
      </c>
      <c r="C34" s="17">
        <v>2000</v>
      </c>
    </row>
    <row r="35" spans="1:3">
      <c r="A35" s="15"/>
      <c r="B35" s="16" t="s">
        <v>28</v>
      </c>
      <c r="C35" s="17">
        <v>2600</v>
      </c>
    </row>
    <row r="36" spans="1:3">
      <c r="A36" s="15"/>
      <c r="B36" s="16" t="s">
        <v>29</v>
      </c>
      <c r="C36" s="17">
        <v>3100</v>
      </c>
    </row>
    <row r="37" spans="1:3">
      <c r="A37" s="15"/>
      <c r="B37" s="16" t="s">
        <v>30</v>
      </c>
      <c r="C37" s="17">
        <v>1000</v>
      </c>
    </row>
    <row r="38" spans="1:3">
      <c r="A38" s="15"/>
      <c r="B38" s="16" t="s">
        <v>31</v>
      </c>
      <c r="C38" s="17">
        <v>500</v>
      </c>
    </row>
    <row r="39" spans="1:3">
      <c r="A39" s="15"/>
      <c r="B39" s="16" t="s">
        <v>32</v>
      </c>
      <c r="C39" s="17">
        <v>800</v>
      </c>
    </row>
    <row r="40" spans="1:3">
      <c r="A40" s="15"/>
      <c r="B40" s="16" t="s">
        <v>33</v>
      </c>
      <c r="C40" s="17">
        <v>5000</v>
      </c>
    </row>
    <row r="41" spans="1:3">
      <c r="A41" s="15"/>
      <c r="B41" s="16" t="s">
        <v>34</v>
      </c>
      <c r="C41" s="17">
        <v>750</v>
      </c>
    </row>
    <row r="42" spans="1:3">
      <c r="A42" s="15"/>
      <c r="B42" s="16" t="s">
        <v>35</v>
      </c>
      <c r="C42" s="17">
        <v>5000</v>
      </c>
    </row>
    <row r="43" spans="1:3">
      <c r="A43" s="15"/>
      <c r="B43" s="16" t="s">
        <v>36</v>
      </c>
      <c r="C43" s="17">
        <v>10000</v>
      </c>
    </row>
    <row r="44" spans="1:3">
      <c r="A44" s="2"/>
      <c r="B44" s="19"/>
      <c r="C44" s="20"/>
    </row>
    <row r="45" spans="1:3" ht="15">
      <c r="A45" s="3" t="s">
        <v>37</v>
      </c>
      <c r="B45" s="4"/>
      <c r="C45" s="5">
        <f>SUM(C4:C44)</f>
        <v>576508.75</v>
      </c>
    </row>
    <row r="47" spans="1:3" s="28" customFormat="1" ht="30">
      <c r="A47" s="29" t="s">
        <v>38</v>
      </c>
      <c r="B47" s="30"/>
      <c r="C47" s="31" t="s">
        <v>77</v>
      </c>
    </row>
    <row r="48" spans="1:3">
      <c r="A48" s="2"/>
      <c r="B48" s="6"/>
      <c r="C48" s="21"/>
    </row>
    <row r="49" spans="1:3">
      <c r="A49" s="2"/>
      <c r="B49" s="7" t="s">
        <v>39</v>
      </c>
      <c r="C49" s="17">
        <v>10000</v>
      </c>
    </row>
    <row r="50" spans="1:3">
      <c r="A50" s="2"/>
      <c r="B50" s="16"/>
      <c r="C50" s="17"/>
    </row>
    <row r="51" spans="1:3" ht="15">
      <c r="A51" s="22"/>
      <c r="B51" s="8" t="s">
        <v>40</v>
      </c>
      <c r="C51" s="9">
        <f>SUM(C48:C50)</f>
        <v>10000</v>
      </c>
    </row>
    <row r="53" spans="1:3" s="28" customFormat="1" ht="30">
      <c r="A53" s="29" t="s">
        <v>41</v>
      </c>
      <c r="B53" s="30"/>
      <c r="C53" s="31" t="s">
        <v>77</v>
      </c>
    </row>
    <row r="54" spans="1:3" s="28" customFormat="1" ht="15.75">
      <c r="A54" s="29"/>
      <c r="B54" s="30"/>
      <c r="C54" s="31"/>
    </row>
    <row r="55" spans="1:3">
      <c r="A55" s="2"/>
      <c r="B55" s="24" t="s">
        <v>42</v>
      </c>
      <c r="C55" s="17">
        <v>65000</v>
      </c>
    </row>
    <row r="56" spans="1:3">
      <c r="A56" s="2"/>
      <c r="B56" s="16" t="s">
        <v>43</v>
      </c>
      <c r="C56" s="17">
        <v>7000</v>
      </c>
    </row>
    <row r="57" spans="1:3">
      <c r="A57" s="2"/>
      <c r="B57" s="16" t="s">
        <v>44</v>
      </c>
      <c r="C57" s="17">
        <v>2500</v>
      </c>
    </row>
    <row r="58" spans="1:3">
      <c r="A58" s="2"/>
      <c r="B58" s="16" t="s">
        <v>45</v>
      </c>
      <c r="C58" s="17">
        <v>25000</v>
      </c>
    </row>
    <row r="59" spans="1:3">
      <c r="A59" s="2"/>
      <c r="B59" s="16" t="s">
        <v>46</v>
      </c>
      <c r="C59" s="17">
        <v>13500</v>
      </c>
    </row>
    <row r="60" spans="1:3">
      <c r="A60" s="2"/>
      <c r="B60" s="16" t="s">
        <v>47</v>
      </c>
      <c r="C60" s="17">
        <v>4000</v>
      </c>
    </row>
    <row r="61" spans="1:3">
      <c r="A61" s="2"/>
      <c r="B61" s="16" t="s">
        <v>48</v>
      </c>
      <c r="C61" s="17">
        <v>10000</v>
      </c>
    </row>
    <row r="62" spans="1:3">
      <c r="A62" s="2"/>
      <c r="B62" s="16" t="s">
        <v>49</v>
      </c>
      <c r="C62" s="17">
        <v>10000</v>
      </c>
    </row>
    <row r="63" spans="1:3">
      <c r="A63" s="2"/>
      <c r="B63" s="16" t="s">
        <v>50</v>
      </c>
      <c r="C63" s="17">
        <v>2100</v>
      </c>
    </row>
    <row r="64" spans="1:3">
      <c r="A64" s="2"/>
      <c r="B64" s="16" t="s">
        <v>51</v>
      </c>
      <c r="C64" s="17">
        <v>1500</v>
      </c>
    </row>
    <row r="65" spans="1:3">
      <c r="A65" s="2"/>
      <c r="B65" s="16" t="s">
        <v>52</v>
      </c>
      <c r="C65" s="17">
        <v>600</v>
      </c>
    </row>
    <row r="66" spans="1:3">
      <c r="A66" s="2"/>
      <c r="B66" s="16" t="s">
        <v>53</v>
      </c>
      <c r="C66" s="17">
        <v>20000</v>
      </c>
    </row>
    <row r="67" spans="1:3">
      <c r="A67" s="2"/>
      <c r="B67" s="16" t="s">
        <v>54</v>
      </c>
      <c r="C67" s="17">
        <v>5000</v>
      </c>
    </row>
    <row r="68" spans="1:3">
      <c r="A68" s="2"/>
      <c r="B68" s="16" t="s">
        <v>55</v>
      </c>
      <c r="C68" s="17">
        <v>3000</v>
      </c>
    </row>
    <row r="69" spans="1:3">
      <c r="A69" s="2"/>
      <c r="B69" s="16" t="s">
        <v>56</v>
      </c>
      <c r="C69" s="17">
        <v>5500</v>
      </c>
    </row>
    <row r="70" spans="1:3">
      <c r="A70" s="2"/>
      <c r="B70" s="16" t="s">
        <v>57</v>
      </c>
      <c r="C70" s="17">
        <v>5000</v>
      </c>
    </row>
    <row r="71" spans="1:3">
      <c r="A71" s="2"/>
      <c r="B71" s="16" t="s">
        <v>58</v>
      </c>
      <c r="C71" s="17">
        <v>2500</v>
      </c>
    </row>
    <row r="72" spans="1:3">
      <c r="A72" s="2"/>
      <c r="B72" s="16" t="s">
        <v>59</v>
      </c>
      <c r="C72" s="17">
        <v>2000</v>
      </c>
    </row>
    <row r="73" spans="1:3">
      <c r="A73" s="2"/>
      <c r="B73" s="16" t="s">
        <v>60</v>
      </c>
      <c r="C73" s="17">
        <v>5000</v>
      </c>
    </row>
    <row r="74" spans="1:3">
      <c r="A74" s="2"/>
      <c r="B74" s="16" t="s">
        <v>61</v>
      </c>
      <c r="C74" s="17">
        <v>3000</v>
      </c>
    </row>
    <row r="75" spans="1:3">
      <c r="A75" s="2"/>
      <c r="B75" s="16" t="s">
        <v>62</v>
      </c>
      <c r="C75" s="17">
        <v>5000</v>
      </c>
    </row>
    <row r="76" spans="1:3">
      <c r="A76" s="2"/>
      <c r="B76" s="16"/>
      <c r="C76" s="17"/>
    </row>
    <row r="77" spans="1:3" ht="15">
      <c r="A77" s="22"/>
      <c r="B77" s="8" t="s">
        <v>63</v>
      </c>
      <c r="C77" s="9">
        <f>SUM(C54:C76)</f>
        <v>197200</v>
      </c>
    </row>
    <row r="79" spans="1:3" s="28" customFormat="1" ht="30">
      <c r="A79" s="29" t="s">
        <v>64</v>
      </c>
      <c r="B79" s="30"/>
      <c r="C79" s="31" t="s">
        <v>77</v>
      </c>
    </row>
    <row r="80" spans="1:3" s="28" customFormat="1" ht="15.75">
      <c r="A80" s="29"/>
      <c r="B80" s="30"/>
      <c r="C80" s="31"/>
    </row>
    <row r="81" spans="1:3">
      <c r="A81" s="2"/>
      <c r="B81" s="24" t="s">
        <v>65</v>
      </c>
      <c r="C81" s="17">
        <v>17500</v>
      </c>
    </row>
    <row r="82" spans="1:3">
      <c r="A82" s="2"/>
      <c r="B82" s="24" t="s">
        <v>66</v>
      </c>
      <c r="C82" s="17">
        <v>3000</v>
      </c>
    </row>
    <row r="83" spans="1:3">
      <c r="A83" s="2"/>
      <c r="B83" s="24" t="s">
        <v>67</v>
      </c>
      <c r="C83" s="17">
        <v>13500</v>
      </c>
    </row>
    <row r="84" spans="1:3">
      <c r="A84" s="2"/>
      <c r="B84" s="24" t="s">
        <v>75</v>
      </c>
      <c r="C84" s="17">
        <v>99500</v>
      </c>
    </row>
    <row r="85" spans="1:3">
      <c r="A85" s="2"/>
      <c r="B85" s="24" t="s">
        <v>68</v>
      </c>
      <c r="C85" s="17">
        <v>30000</v>
      </c>
    </row>
    <row r="86" spans="1:3">
      <c r="A86" s="2"/>
      <c r="B86" s="24" t="s">
        <v>69</v>
      </c>
      <c r="C86" s="17">
        <v>16000</v>
      </c>
    </row>
    <row r="87" spans="1:3">
      <c r="A87" s="2"/>
      <c r="B87" s="24" t="s">
        <v>70</v>
      </c>
      <c r="C87" s="17">
        <v>23500</v>
      </c>
    </row>
    <row r="88" spans="1:3">
      <c r="A88" s="2"/>
      <c r="B88" s="24"/>
      <c r="C88" s="17"/>
    </row>
    <row r="89" spans="1:3" ht="15">
      <c r="A89" s="22"/>
      <c r="B89" s="8" t="s">
        <v>71</v>
      </c>
      <c r="C89" s="9">
        <f>SUM(C80:C88)</f>
        <v>203000</v>
      </c>
    </row>
    <row r="91" spans="1:3" s="28" customFormat="1" ht="30">
      <c r="A91" s="29" t="s">
        <v>72</v>
      </c>
      <c r="B91" s="30"/>
      <c r="C91" s="31" t="s">
        <v>77</v>
      </c>
    </row>
    <row r="92" spans="1:3" s="28" customFormat="1" ht="15.75">
      <c r="A92" s="29"/>
      <c r="B92" s="30"/>
      <c r="C92" s="31"/>
    </row>
    <row r="93" spans="1:3">
      <c r="A93" s="2"/>
      <c r="B93" s="24" t="s">
        <v>0</v>
      </c>
      <c r="C93" s="17">
        <f>C45</f>
        <v>576508.75</v>
      </c>
    </row>
    <row r="94" spans="1:3">
      <c r="A94" s="2"/>
      <c r="B94" s="24" t="s">
        <v>38</v>
      </c>
      <c r="C94" s="17">
        <f>C51</f>
        <v>10000</v>
      </c>
    </row>
    <row r="95" spans="1:3">
      <c r="A95" s="2"/>
      <c r="B95" s="24" t="s">
        <v>73</v>
      </c>
      <c r="C95" s="17">
        <f>C77</f>
        <v>197200</v>
      </c>
    </row>
    <row r="96" spans="1:3">
      <c r="A96" s="2"/>
      <c r="B96" s="24" t="s">
        <v>64</v>
      </c>
      <c r="C96" s="17">
        <f>C89</f>
        <v>203000</v>
      </c>
    </row>
    <row r="97" spans="1:3">
      <c r="A97" s="2"/>
      <c r="B97" s="24"/>
      <c r="C97" s="17"/>
    </row>
    <row r="98" spans="1:3" ht="15">
      <c r="A98" s="22"/>
      <c r="B98" s="8" t="s">
        <v>74</v>
      </c>
      <c r="C98" s="9">
        <v>986708.75</v>
      </c>
    </row>
    <row r="99" spans="1:3">
      <c r="C99" s="10"/>
    </row>
    <row r="100" spans="1:3">
      <c r="C100" s="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Allerdale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Young, Paul</dc:creator>
  <cp:lastModifiedBy>Young, Paul</cp:lastModifiedBy>
  <dcterms:created xsi:type="dcterms:W3CDTF">2024-04-17T10:00:42Z</dcterms:created>
  <dcterms:modified xsi:type="dcterms:W3CDTF">2024-04-17T10:15:31Z</dcterms:modified>
</cp:coreProperties>
</file>